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<sst xmlns="http://schemas.openxmlformats.org/spreadsheetml/2006/main" count="124" uniqueCount="124">
  <si>
    <t xml:space="preserve"/>
  </si>
  <si>
    <t xml:space="preserve">FLY020</t>
  </si>
  <si>
    <t xml:space="preserve">m²</t>
  </si>
  <si>
    <t xml:space="preserve">Façana lleugera de plaques. Sistema Placotherm Integra Glasroc X "PLACO".</t>
  </si>
  <si>
    <r>
      <rPr>
        <sz val="8.25"/>
        <color rgb="FF000000"/>
        <rFont val="Arial"/>
        <family val="2"/>
      </rPr>
      <t xml:space="preserve">Façana lleugera de plaques. Sistema Placotherm Integra Glasroc X "PLACO", format per: ESTRUCTURA EXTERIOR: estructura metàl·lica d'acer galvanitzat de canals horitzontals THR i muntants verticals THM, amb una modulació de 600 mm; AÏLLAMENT EXTERIOR: panell compacte de llana mineral Arena, d'alta densitat, Arena Master "ISOVER", segons UNE-EN 13162, de 90 mm d'espessor, sense revestir, resistència tèrmica 2,35 m²K/W, conductivitat tèrmica 0,038 W/(mK), col·locat a topall; PLACA EXTERIOR: placa de guix laminat GM-FH1 / UNE-EN 15283-2 - 1200 / 2800 / 12,5 / amb les vores longitudinals afinades, Glasroc X 13 "PLACO"; ESTRUCTURA INTERIOR: estructura metàl·lica d'acer galvanitzat de canals horitzontals R 48 i muntants verticals M 48, amb una modulació de 600 mm; AÏLLAMENT INTERIOR: panell semirígid de llana mineral Arena d'alta densitat, Arena Basic, segons UNE-EN 13162, de 45 mm d'espessor, no revestit, resistència tèrmica 1,2 m²K/W, conductivitat tèrmica 0,037 W/(mK), col·locat a topall; PLAQUES INTERIORS: dues plaques de guix laminat DFI / UNE-EN 520 - 1200 / 2500 / 12,5 / amb les vores longitudinals afinades, Phonique PPH 13 "PLACO"; IMPERMEABILITZACIÓ: làmina altament transpirable, impermeable a l'aigua de pluja, Placotherm Estándar, fixada als muntants de l'estructura metàl·lica per la cara exterior; REVESTIMENT EXTERIOR: capa base de malla de reforç CMALL 160 embeguda entre dues capes de morter polimèric d'altes prestacions reforçat amb fibres, Placotherm Base, color blanc, compost de ciment blanc, càrregues minerals, resines hidròfugues redispersables, fibres i additius especials i capa d'acabat de morter orgànic Webertene Advance XS "WEBER", color a escollir, gamma Estándar, acabat gota, amb una mida màxima de partícula de 0,5 mm, a base de siloxans, càrregues minerals, pigments resistents als rajos UV, fungicides i additius especials sobre emprimació reguladora de l'absorció Webertene Primer "WEBER". Inclús banda acústica, cargols per a la fixació de les plaques, fixacions per a l'ancoratge dels perfils, morter Placotherm Base i cinta CMALL 160 "PLACO", per al tractament de junts entre plaques exteriors, pasta SN "PLACO" i cinta "PLACO", per al tractament de junts entre plaques interiors, perfil de PVC amb malla de fibra de vidre antiàlcalis, Perfil Goteo "PLACO", per a acabat de llindes, i cinta adhesiva de doble cara per a la fixació de la làmina altament transpirable. El preu inclou la resolució de buits de façana.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</si>
  <si>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</si>
  <si>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</si>
  <si>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</si>
  <si>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</si>
  <si>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</si>
  <si>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</si>
  <si>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</si>
  <si>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mt12plp340a</t>
  </si>
  <si>
    <t xml:space="preserve">m</t>
  </si>
  <si>
    <t xml:space="preserve">Canal de perfil d'acer galvanitzat Z1 (Z140), THR "PLACO", fabricat mitjançant laminació en fred, 100x50 mm de secció i 0,7 mm de gruix, segons UNE-EN 14195.</t>
  </si>
  <si>
    <t xml:space="preserve">mt12plp350a</t>
  </si>
  <si>
    <t xml:space="preserve">m</t>
  </si>
  <si>
    <t xml:space="preserve">Muntant de perfil d'acer galvanitzat Z1 (Z140), THM "PLACO", fabricat mitjançant laminació en fred, 100x40 mm de secció i 1 mm de gruix, segons UNE-EN 14195.</t>
  </si>
  <si>
    <t xml:space="preserve">mt12plj020a</t>
  </si>
  <si>
    <t xml:space="preserve">m</t>
  </si>
  <si>
    <t xml:space="preserve">Banda estanca autoadhesiva, Banda 45 "PLACO", d'escuma de polietilè de cel·les tancades, de 3 mm d'espessor i 45 mm d'amplada, per a l'estanquitat de la base i l'aïllament acústic del perímetre en envans i extradossats de plaques.</t>
  </si>
  <si>
    <t xml:space="preserve">mt12plt035a</t>
  </si>
  <si>
    <t xml:space="preserve">U</t>
  </si>
  <si>
    <t xml:space="preserve">Cargol autoperforant rosca-xapa, THRPF 13 "PLACO", de 13 mm de longitud.</t>
  </si>
  <si>
    <t xml:space="preserve">mt16lvi035a</t>
  </si>
  <si>
    <t xml:space="preserve">m²</t>
  </si>
  <si>
    <t xml:space="preserve">Panell compacte de llana mineral Arena, d'alta densitat, Arena Master "ISOVER", segons UNE-EN 13162, de 90 mm d'espessor, sense revestir, resistència tèrmica 2,35 m²K/W, conductivitat tèrmica 0,038 W/(mK), Euroclasse A1 de reacció al foc segons UNE-EN 13501-1, capacitat d'absorció d'aigua a curt termini &lt;=1 kg/m² i factor de resistència a la difusió del vapor d'aigua 1.</t>
  </si>
  <si>
    <t xml:space="preserve">mt12plp070b</t>
  </si>
  <si>
    <t xml:space="preserve">m</t>
  </si>
  <si>
    <t xml:space="preserve">Canal de perfil d'acer galvanitzat, R 48 "PLACO", fabricat mitjançant laminació en fred, de 3000 mm de longitud, 48x30 mm de secció i 0,55 mm de gruix, segons UNE-EN 14195.</t>
  </si>
  <si>
    <t xml:space="preserve">mt12plp060b</t>
  </si>
  <si>
    <t xml:space="preserve">m</t>
  </si>
  <si>
    <t xml:space="preserve">Muntant de perfil d'acer galvanitzat, M 48 "PLACO", fabricat mitjançant laminació en fred, de 3000 mm de longitud, 46,5x36 mm de secció i 0,6 mm de gruix, segons UNE-EN 14195.</t>
  </si>
  <si>
    <t xml:space="preserve">mt16lvi030alfq</t>
  </si>
  <si>
    <t xml:space="preserve">m²</t>
  </si>
  <si>
    <t xml:space="preserve">Panell semirígid de llana mineral Arena d'alta densitat, Arena Basic "ISOVER", segons UNE-EN 13162, de 45 mm d'espessor, no revestit, resistència tèrmica 1,2 m²K/W, conductivitat tèrmica 0,037 W/(mK), Euroclasse A1 de reacció al foc segons UNE-EN 13501-1, capacitat d'absorció d'aigua a curt termini &lt;=1 kg/m² i factor de resistència a la difusió del vapor d'aigua 1.</t>
  </si>
  <si>
    <t xml:space="preserve">mt15pdw100a</t>
  </si>
  <si>
    <t xml:space="preserve">m</t>
  </si>
  <si>
    <t xml:space="preserve">Cinta adhesiva de doble cara, amb adhesiu acrílic, de 50 mm d'amplada, amb resistència als raigs UV, rang de temperatura de treball de -20 a 100°C, subministrada en rotllos de 50 m de longitud.</t>
  </si>
  <si>
    <t xml:space="preserve">mt15mvp010a</t>
  </si>
  <si>
    <t xml:space="preserve">m</t>
  </si>
  <si>
    <t xml:space="preserve">Làmina altament transpirable impermeable a l'aigua de pluja, Placotherm Estándar "PLACO", de 175 µm d'espessor i 60 g/m², de 0,01 m de gruix d'aire equivalent enfront de la difusió de vapor d'aigua, segons UNE-EN 1931, estanquitat a l'aigua classe W1 segons UNE-EN 1928, permeabilitat a l'aire 2 m³/h·m² a 50 Pa, (Euroclasse E de reacció al foc, segons UNE-EN 13501-1), subministrada en rotllos de 1,50x50 m, segons UNE-EN 13859-2.</t>
  </si>
  <si>
    <t xml:space="preserve">mt12plk010fembc</t>
  </si>
  <si>
    <t xml:space="preserve">m²</t>
  </si>
  <si>
    <t xml:space="preserve">Placa de guix laminat GM-FH1 / UNE-EN 15283-2 - 1200 / 2800 / 12,5 / amb les vores longitudinals afinades, Glasroc X 13 "PLACO", formada per un nucli de guix revestit per les dues cares amb fibra de vidre amb tractament hidròfob.</t>
  </si>
  <si>
    <t xml:space="preserve">mt28fvp010a</t>
  </si>
  <si>
    <t xml:space="preserve">m</t>
  </si>
  <si>
    <t xml:space="preserve">Cinta de segellament de malla de fibra de vidre antiàlcalis, CMALL 160 "PLACO", de 160 g/m² de massa superficial, de 100 mm d'amplada i 0,52 mm de gruix, subministrada en rotllos de 50 m de longitud.</t>
  </si>
  <si>
    <t xml:space="preserve">mt28mpp010a</t>
  </si>
  <si>
    <t xml:space="preserve">kg</t>
  </si>
  <si>
    <t xml:space="preserve">Morter polimèric d'altes prestacions reforçat amb fibres, Placotherm Base, "PLACO", color blanc, compost de ciment blanc, càrregues minerals, resines hidròfugues redispersables, fibres i additius especials, per a aplicar amb llana, per a tractament de junts i empastat superficial de plaques en sistemes Placotherm, tipus GP CSIII W2, segons UNE-EN 998-1.</t>
  </si>
  <si>
    <t xml:space="preserve">mt28fvp050</t>
  </si>
  <si>
    <t xml:space="preserve">m</t>
  </si>
  <si>
    <t xml:space="preserve">Perfil de PVC amb malla de fibra de vidre antiàlcalis, Perfil Goteo "PLACO", per a acabat de llindes, subministrat en barres de 2,5 m de longitud.</t>
  </si>
  <si>
    <t xml:space="preserve">mt28fvp020a</t>
  </si>
  <si>
    <t xml:space="preserve">m</t>
  </si>
  <si>
    <t xml:space="preserve">Malla de reforç de fibra de vidre antiàlcalis, CMALL 160 "PLACO", de 160 g/m² de massa superficial, de 1,1 m d'amplada i 0,52 mm de gruix, subministrada en rotllos de 50 m de longitud.</t>
  </si>
  <si>
    <t xml:space="preserve">mt12plk010hgpcc</t>
  </si>
  <si>
    <t xml:space="preserve">m²</t>
  </si>
  <si>
    <t xml:space="preserve">Placa de guix laminat DFI / UNE-EN 520 - 1200 / 2500 / 12,5 / amb les vores longitudinals afinades, Phonique PPH 13 "PLACO", formada per una ànima de guix d'origen natural embotida i íntimament lligada a dues làmines de cartró fort, additivada per a millorar les seves prestacions acústiques.</t>
  </si>
  <si>
    <t xml:space="preserve">mt12plj010a</t>
  </si>
  <si>
    <t xml:space="preserve">m</t>
  </si>
  <si>
    <t xml:space="preserve">Cinta microperforada de paper "PLACO", de 50 mm d'amplada, segons UNE-EN 13963, per a acabat de junts de plaques de guix laminat.</t>
  </si>
  <si>
    <t xml:space="preserve">mt12plm010a</t>
  </si>
  <si>
    <t xml:space="preserve">kg</t>
  </si>
  <si>
    <t xml:space="preserve">Pasta d'assecatge en pols SN "PLACO"; Euroclasse A2-s1, d0 de reacció al foc, segons UNE-EN 13501-1, rang de temperatura de treball de 5 a 30°C, per a aplicació manual amb cinta de segellament, segons UNE-EN 13963; per al tractament dels junts de les plaques de guix laminat.</t>
  </si>
  <si>
    <t xml:space="preserve">mt12plt010a</t>
  </si>
  <si>
    <t xml:space="preserve">U</t>
  </si>
  <si>
    <t xml:space="preserve">Cargol autoroscant TTPC 25 "PLACO", amb cap de trompeta, de 25 mm de longitud, per a instal·lació de plaques de guix laminat sobre perfils de gruix inferior a 6 mm.</t>
  </si>
  <si>
    <t xml:space="preserve">mt12plt010c</t>
  </si>
  <si>
    <t xml:space="preserve">U</t>
  </si>
  <si>
    <t xml:space="preserve">Cargol autoroscant TTPC 35 "PLACO", amb cap de trompeta, de 35 mm de longitud, per a instal·lació de plaques de guix laminat sobre perfils de gruix inferior a 6 mm.</t>
  </si>
  <si>
    <t xml:space="preserve">mt12plt040</t>
  </si>
  <si>
    <t xml:space="preserve">U</t>
  </si>
  <si>
    <t xml:space="preserve">Cargol autoforadant d'acer inoxidable Placotherm Integra "PLACO", amb cabota hexagonal, de 25 mm de longitud.</t>
  </si>
  <si>
    <t xml:space="preserve">mt28pcc010c</t>
  </si>
  <si>
    <t xml:space="preserve">l</t>
  </si>
  <si>
    <t xml:space="preserve">Emprimació reguladora de l'absorció Webertene Primer "WEBER", color a escollir, gamma Estándar, a base de copolímers acrílics, càrregues minerals i additius especials, impermeable a l'aigua de pluja i permeable al vapor d'aigua.</t>
  </si>
  <si>
    <t xml:space="preserve">mt28esc090c</t>
  </si>
  <si>
    <t xml:space="preserve">kg</t>
  </si>
  <si>
    <t xml:space="preserve">Morter orgànic Webertene Advance XS "WEBER", color a escollir, gamma Estándar, acabat gota, a base de siloxans, càrregues minerals, pigments resistents als rajos UV, fungicides i additius especials. Segons UNE-EN 15824.</t>
  </si>
  <si>
    <t xml:space="preserve">Subtotal materials:</t>
  </si>
  <si>
    <t xml:space="preserve">Mà d'obra</t>
  </si>
  <si>
    <t xml:space="preserve">mo052</t>
  </si>
  <si>
    <t xml:space="preserve">h</t>
  </si>
  <si>
    <t xml:space="preserve">Oficial 1ª muntador de sistemes de façanes prefabricades.</t>
  </si>
  <si>
    <t xml:space="preserve">mo099</t>
  </si>
  <si>
    <t xml:space="preserve">h</t>
  </si>
  <si>
    <t xml:space="preserve">Ajudant muntador de sistemes de façanes prefabricades.</t>
  </si>
  <si>
    <t xml:space="preserve">Subtotal mà d'obra:</t>
  </si>
  <si>
    <t xml:space="preserve">Costos directes complementaris</t>
  </si>
  <si>
    <t xml:space="preserve">%</t>
  </si>
  <si>
    <t xml:space="preserve">Costos directes complementaris</t>
  </si>
  <si>
    <t xml:space="preserve">Cost de manteniment decennal: 12,55€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</si>
  <si>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</si>
  <si>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</si>
  <si>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</si>
  <si>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</si>
  <si>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</si>
  <si>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</si>
  <si>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</si>
  <si>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</si>
  <si>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</si>
  <si>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13162:2012+A1:2015</t>
  </si>
  <si>
    <t xml:space="preserve">1/3/4</t>
  </si>
  <si>
    <t xml:space="preserve">Productos aislantes térmicos para aplicaciones en la edificación. Productos manufacturados de lana mineral (MW). Especificación.</t>
  </si>
  <si>
    <t xml:space="preserve">EN  13859-2:2010</t>
  </si>
  <si>
    <t xml:space="preserve">1/3/4</t>
  </si>
  <si>
    <t xml:space="preserve">Láminas flexibles para impermeabilización. Definiciones y características de las láminas auxiliares. Parte 2: Láminas auxiliares para muros.</t>
  </si>
  <si>
    <t xml:space="preserve">EN  15283-1:2008+A1:2009</t>
  </si>
  <si>
    <t xml:space="preserve">3/4</t>
  </si>
  <si>
    <t xml:space="preserve">Placas de yeso laminado reforzadas con fibras- Definiciones, requisitos y métodos de ensayo. Parte 1: Placas de yeso laminado reforzadas con tejido de fibra</t>
  </si>
  <si>
    <t xml:space="preserve">EN  998-1:2016</t>
  </si>
  <si>
    <t xml:space="preserve">Especificaciones de los morteros para albañilería. Parte 1: Morteros para revoco y enlucido.</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</si>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</sst>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6.63" customWidth="1"/>
    <col min="5" max="5" width="72.25"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92.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0.9</v>
      </c>
      <c r="H10" s="11"/>
      <c r="I10" s="12">
        <v>2.8</v>
      </c>
      <c r="J10" s="12">
        <f ca="1">ROUND(INDIRECT(ADDRESS(ROW()+(0), COLUMN()+(-3), 1))*INDIRECT(ADDRESS(ROW()+(0), COLUMN()+(-1), 1)), 2)</f>
        <v>2.52</v>
      </c>
    </row>
    <row r="11" spans="1:10" ht="24.00" thickBot="1" customHeight="1">
      <c r="A11" s="1" t="s">
        <v>15</v>
      </c>
      <c r="B11" s="1"/>
      <c r="C11" s="1"/>
      <c r="D11" s="10" t="s">
        <v>16</v>
      </c>
      <c r="E11" s="1" t="s">
        <v>17</v>
      </c>
      <c r="F11" s="1"/>
      <c r="G11" s="11">
        <v>3</v>
      </c>
      <c r="H11" s="11"/>
      <c r="I11" s="12">
        <v>4.39</v>
      </c>
      <c r="J11" s="12">
        <f ca="1">ROUND(INDIRECT(ADDRESS(ROW()+(0), COLUMN()+(-3), 1))*INDIRECT(ADDRESS(ROW()+(0), COLUMN()+(-1), 1)), 2)</f>
        <v>13.17</v>
      </c>
    </row>
    <row r="12" spans="1:10" ht="34.50" thickBot="1" customHeight="1">
      <c r="A12" s="1" t="s">
        <v>18</v>
      </c>
      <c r="B12" s="1"/>
      <c r="C12" s="1"/>
      <c r="D12" s="10" t="s">
        <v>19</v>
      </c>
      <c r="E12" s="1" t="s">
        <v>20</v>
      </c>
      <c r="F12" s="1"/>
      <c r="G12" s="11">
        <v>1.65</v>
      </c>
      <c r="H12" s="11"/>
      <c r="I12" s="12">
        <v>0.47</v>
      </c>
      <c r="J12" s="12">
        <f ca="1">ROUND(INDIRECT(ADDRESS(ROW()+(0), COLUMN()+(-3), 1))*INDIRECT(ADDRESS(ROW()+(0), COLUMN()+(-1), 1)), 2)</f>
        <v>0.78</v>
      </c>
    </row>
    <row r="13" spans="1:10" ht="13.50" thickBot="1" customHeight="1">
      <c r="A13" s="1" t="s">
        <v>21</v>
      </c>
      <c r="B13" s="1"/>
      <c r="C13" s="1"/>
      <c r="D13" s="10" t="s">
        <v>22</v>
      </c>
      <c r="E13" s="1" t="s">
        <v>23</v>
      </c>
      <c r="F13" s="1"/>
      <c r="G13" s="11">
        <v>7</v>
      </c>
      <c r="H13" s="11"/>
      <c r="I13" s="12">
        <v>0.06</v>
      </c>
      <c r="J13" s="12">
        <f ca="1">ROUND(INDIRECT(ADDRESS(ROW()+(0), COLUMN()+(-3), 1))*INDIRECT(ADDRESS(ROW()+(0), COLUMN()+(-1), 1)), 2)</f>
        <v>0.42</v>
      </c>
    </row>
    <row r="14" spans="1:10" ht="55.50" thickBot="1" customHeight="1">
      <c r="A14" s="1" t="s">
        <v>24</v>
      </c>
      <c r="B14" s="1"/>
      <c r="C14" s="1"/>
      <c r="D14" s="10" t="s">
        <v>25</v>
      </c>
      <c r="E14" s="1" t="s">
        <v>26</v>
      </c>
      <c r="F14" s="1"/>
      <c r="G14" s="11">
        <v>1</v>
      </c>
      <c r="H14" s="11"/>
      <c r="I14" s="12">
        <v>10.6</v>
      </c>
      <c r="J14" s="12">
        <f ca="1">ROUND(INDIRECT(ADDRESS(ROW()+(0), COLUMN()+(-3), 1))*INDIRECT(ADDRESS(ROW()+(0), COLUMN()+(-1), 1)), 2)</f>
        <v>10.6</v>
      </c>
    </row>
    <row r="15" spans="1:10" ht="34.50" thickBot="1" customHeight="1">
      <c r="A15" s="1" t="s">
        <v>27</v>
      </c>
      <c r="B15" s="1"/>
      <c r="C15" s="1"/>
      <c r="D15" s="10" t="s">
        <v>28</v>
      </c>
      <c r="E15" s="1" t="s">
        <v>29</v>
      </c>
      <c r="F15" s="1"/>
      <c r="G15" s="11">
        <v>1</v>
      </c>
      <c r="H15" s="11"/>
      <c r="I15" s="12">
        <v>1.79</v>
      </c>
      <c r="J15" s="12">
        <f ca="1">ROUND(INDIRECT(ADDRESS(ROW()+(0), COLUMN()+(-3), 1))*INDIRECT(ADDRESS(ROW()+(0), COLUMN()+(-1), 1)), 2)</f>
        <v>1.79</v>
      </c>
    </row>
    <row r="16" spans="1:10" ht="34.50" thickBot="1" customHeight="1">
      <c r="A16" s="1" t="s">
        <v>30</v>
      </c>
      <c r="B16" s="1"/>
      <c r="C16" s="1"/>
      <c r="D16" s="10" t="s">
        <v>31</v>
      </c>
      <c r="E16" s="1" t="s">
        <v>32</v>
      </c>
      <c r="F16" s="1"/>
      <c r="G16" s="11">
        <v>2.1</v>
      </c>
      <c r="H16" s="11"/>
      <c r="I16" s="12">
        <v>2.18</v>
      </c>
      <c r="J16" s="12">
        <f ca="1">ROUND(INDIRECT(ADDRESS(ROW()+(0), COLUMN()+(-3), 1))*INDIRECT(ADDRESS(ROW()+(0), COLUMN()+(-1), 1)), 2)</f>
        <v>4.58</v>
      </c>
    </row>
    <row r="17" spans="1:10" ht="55.50" thickBot="1" customHeight="1">
      <c r="A17" s="1" t="s">
        <v>33</v>
      </c>
      <c r="B17" s="1"/>
      <c r="C17" s="1"/>
      <c r="D17" s="10" t="s">
        <v>34</v>
      </c>
      <c r="E17" s="1" t="s">
        <v>35</v>
      </c>
      <c r="F17" s="1"/>
      <c r="G17" s="11">
        <v>1</v>
      </c>
      <c r="H17" s="11"/>
      <c r="I17" s="12">
        <v>2.9</v>
      </c>
      <c r="J17" s="12">
        <f ca="1">ROUND(INDIRECT(ADDRESS(ROW()+(0), COLUMN()+(-3), 1))*INDIRECT(ADDRESS(ROW()+(0), COLUMN()+(-1), 1)), 2)</f>
        <v>2.9</v>
      </c>
    </row>
    <row r="18" spans="1:10" ht="34.50" thickBot="1" customHeight="1">
      <c r="A18" s="1" t="s">
        <v>36</v>
      </c>
      <c r="B18" s="1"/>
      <c r="C18" s="1"/>
      <c r="D18" s="10" t="s">
        <v>37</v>
      </c>
      <c r="E18" s="1" t="s">
        <v>38</v>
      </c>
      <c r="F18" s="1"/>
      <c r="G18" s="11">
        <v>1.7</v>
      </c>
      <c r="H18" s="11"/>
      <c r="I18" s="12">
        <v>1.09</v>
      </c>
      <c r="J18" s="12">
        <f ca="1">ROUND(INDIRECT(ADDRESS(ROW()+(0), COLUMN()+(-3), 1))*INDIRECT(ADDRESS(ROW()+(0), COLUMN()+(-1), 1)), 2)</f>
        <v>1.85</v>
      </c>
    </row>
    <row r="19" spans="1:10" ht="66.00" thickBot="1" customHeight="1">
      <c r="A19" s="1" t="s">
        <v>39</v>
      </c>
      <c r="B19" s="1"/>
      <c r="C19" s="1"/>
      <c r="D19" s="10" t="s">
        <v>40</v>
      </c>
      <c r="E19" s="1" t="s">
        <v>41</v>
      </c>
      <c r="F19" s="1"/>
      <c r="G19" s="11">
        <v>1.1</v>
      </c>
      <c r="H19" s="11"/>
      <c r="I19" s="12">
        <v>2.77</v>
      </c>
      <c r="J19" s="12">
        <f ca="1">ROUND(INDIRECT(ADDRESS(ROW()+(0), COLUMN()+(-3), 1))*INDIRECT(ADDRESS(ROW()+(0), COLUMN()+(-1), 1)), 2)</f>
        <v>3.05</v>
      </c>
    </row>
    <row r="20" spans="1:10" ht="34.50" thickBot="1" customHeight="1">
      <c r="A20" s="1" t="s">
        <v>42</v>
      </c>
      <c r="B20" s="1"/>
      <c r="C20" s="1"/>
      <c r="D20" s="10" t="s">
        <v>43</v>
      </c>
      <c r="E20" s="1" t="s">
        <v>44</v>
      </c>
      <c r="F20" s="1"/>
      <c r="G20" s="11">
        <v>1</v>
      </c>
      <c r="H20" s="11"/>
      <c r="I20" s="12">
        <v>22.7</v>
      </c>
      <c r="J20" s="12">
        <f ca="1">ROUND(INDIRECT(ADDRESS(ROW()+(0), COLUMN()+(-3), 1))*INDIRECT(ADDRESS(ROW()+(0), COLUMN()+(-1), 1)), 2)</f>
        <v>22.7</v>
      </c>
    </row>
    <row r="21" spans="1:10" ht="34.50" thickBot="1" customHeight="1">
      <c r="A21" s="1" t="s">
        <v>45</v>
      </c>
      <c r="B21" s="1"/>
      <c r="C21" s="1"/>
      <c r="D21" s="10" t="s">
        <v>46</v>
      </c>
      <c r="E21" s="1" t="s">
        <v>47</v>
      </c>
      <c r="F21" s="1"/>
      <c r="G21" s="11">
        <v>2.1</v>
      </c>
      <c r="H21" s="11"/>
      <c r="I21" s="12">
        <v>0.3</v>
      </c>
      <c r="J21" s="12">
        <f ca="1">ROUND(INDIRECT(ADDRESS(ROW()+(0), COLUMN()+(-3), 1))*INDIRECT(ADDRESS(ROW()+(0), COLUMN()+(-1), 1)), 2)</f>
        <v>0.63</v>
      </c>
    </row>
    <row r="22" spans="1:10" ht="55.50" thickBot="1" customHeight="1">
      <c r="A22" s="1" t="s">
        <v>48</v>
      </c>
      <c r="B22" s="1"/>
      <c r="C22" s="1"/>
      <c r="D22" s="10" t="s">
        <v>49</v>
      </c>
      <c r="E22" s="1" t="s">
        <v>50</v>
      </c>
      <c r="F22" s="1"/>
      <c r="G22" s="11">
        <v>4.6</v>
      </c>
      <c r="H22" s="11"/>
      <c r="I22" s="12">
        <v>0.89</v>
      </c>
      <c r="J22" s="12">
        <f ca="1">ROUND(INDIRECT(ADDRESS(ROW()+(0), COLUMN()+(-3), 1))*INDIRECT(ADDRESS(ROW()+(0), COLUMN()+(-1), 1)), 2)</f>
        <v>4.09</v>
      </c>
    </row>
    <row r="23" spans="1:10" ht="24.00" thickBot="1" customHeight="1">
      <c r="A23" s="1" t="s">
        <v>51</v>
      </c>
      <c r="B23" s="1"/>
      <c r="C23" s="1"/>
      <c r="D23" s="10" t="s">
        <v>52</v>
      </c>
      <c r="E23" s="1" t="s">
        <v>53</v>
      </c>
      <c r="F23" s="1"/>
      <c r="G23" s="11">
        <v>0.17</v>
      </c>
      <c r="H23" s="11"/>
      <c r="I23" s="12">
        <v>3.05</v>
      </c>
      <c r="J23" s="12">
        <f ca="1">ROUND(INDIRECT(ADDRESS(ROW()+(0), COLUMN()+(-3), 1))*INDIRECT(ADDRESS(ROW()+(0), COLUMN()+(-1), 1)), 2)</f>
        <v>0.52</v>
      </c>
    </row>
    <row r="24" spans="1:10" ht="34.50" thickBot="1" customHeight="1">
      <c r="A24" s="1" t="s">
        <v>54</v>
      </c>
      <c r="B24" s="1"/>
      <c r="C24" s="1"/>
      <c r="D24" s="10" t="s">
        <v>55</v>
      </c>
      <c r="E24" s="1" t="s">
        <v>56</v>
      </c>
      <c r="F24" s="1"/>
      <c r="G24" s="11">
        <v>1.1</v>
      </c>
      <c r="H24" s="11"/>
      <c r="I24" s="12">
        <v>2.68</v>
      </c>
      <c r="J24" s="12">
        <f ca="1">ROUND(INDIRECT(ADDRESS(ROW()+(0), COLUMN()+(-3), 1))*INDIRECT(ADDRESS(ROW()+(0), COLUMN()+(-1), 1)), 2)</f>
        <v>2.95</v>
      </c>
    </row>
    <row r="25" spans="1:10" ht="45.00" thickBot="1" customHeight="1">
      <c r="A25" s="1" t="s">
        <v>57</v>
      </c>
      <c r="B25" s="1"/>
      <c r="C25" s="1"/>
      <c r="D25" s="10" t="s">
        <v>58</v>
      </c>
      <c r="E25" s="1" t="s">
        <v>59</v>
      </c>
      <c r="F25" s="1"/>
      <c r="G25" s="11">
        <v>2</v>
      </c>
      <c r="H25" s="11"/>
      <c r="I25" s="12">
        <v>7.31</v>
      </c>
      <c r="J25" s="12">
        <f ca="1">ROUND(INDIRECT(ADDRESS(ROW()+(0), COLUMN()+(-3), 1))*INDIRECT(ADDRESS(ROW()+(0), COLUMN()+(-1), 1)), 2)</f>
        <v>14.62</v>
      </c>
    </row>
    <row r="26" spans="1:10" ht="24.00" thickBot="1" customHeight="1">
      <c r="A26" s="1" t="s">
        <v>60</v>
      </c>
      <c r="B26" s="1"/>
      <c r="C26" s="1"/>
      <c r="D26" s="10" t="s">
        <v>61</v>
      </c>
      <c r="E26" s="1" t="s">
        <v>62</v>
      </c>
      <c r="F26" s="1"/>
      <c r="G26" s="11">
        <v>2.1</v>
      </c>
      <c r="H26" s="11"/>
      <c r="I26" s="12">
        <v>0.05</v>
      </c>
      <c r="J26" s="12">
        <f ca="1">ROUND(INDIRECT(ADDRESS(ROW()+(0), COLUMN()+(-3), 1))*INDIRECT(ADDRESS(ROW()+(0), COLUMN()+(-1), 1)), 2)</f>
        <v>0.11</v>
      </c>
    </row>
    <row r="27" spans="1:10" ht="45.00" thickBot="1" customHeight="1">
      <c r="A27" s="1" t="s">
        <v>63</v>
      </c>
      <c r="B27" s="1"/>
      <c r="C27" s="1"/>
      <c r="D27" s="10" t="s">
        <v>64</v>
      </c>
      <c r="E27" s="1" t="s">
        <v>65</v>
      </c>
      <c r="F27" s="1"/>
      <c r="G27" s="11">
        <v>0.66</v>
      </c>
      <c r="H27" s="11"/>
      <c r="I27" s="12">
        <v>1.13</v>
      </c>
      <c r="J27" s="12">
        <f ca="1">ROUND(INDIRECT(ADDRESS(ROW()+(0), COLUMN()+(-3), 1))*INDIRECT(ADDRESS(ROW()+(0), COLUMN()+(-1), 1)), 2)</f>
        <v>0.75</v>
      </c>
    </row>
    <row r="28" spans="1:10" ht="24.00" thickBot="1" customHeight="1">
      <c r="A28" s="1" t="s">
        <v>66</v>
      </c>
      <c r="B28" s="1"/>
      <c r="C28" s="1"/>
      <c r="D28" s="10" t="s">
        <v>67</v>
      </c>
      <c r="E28" s="1" t="s">
        <v>68</v>
      </c>
      <c r="F28" s="1"/>
      <c r="G28" s="11">
        <v>6</v>
      </c>
      <c r="H28" s="11"/>
      <c r="I28" s="12">
        <v>0.01</v>
      </c>
      <c r="J28" s="12">
        <f ca="1">ROUND(INDIRECT(ADDRESS(ROW()+(0), COLUMN()+(-3), 1))*INDIRECT(ADDRESS(ROW()+(0), COLUMN()+(-1), 1)), 2)</f>
        <v>0.06</v>
      </c>
    </row>
    <row r="29" spans="1:10" ht="24.00" thickBot="1" customHeight="1">
      <c r="A29" s="1" t="s">
        <v>69</v>
      </c>
      <c r="B29" s="1"/>
      <c r="C29" s="1"/>
      <c r="D29" s="10" t="s">
        <v>70</v>
      </c>
      <c r="E29" s="1" t="s">
        <v>71</v>
      </c>
      <c r="F29" s="1"/>
      <c r="G29" s="11">
        <v>11</v>
      </c>
      <c r="H29" s="11"/>
      <c r="I29" s="12">
        <v>0.02</v>
      </c>
      <c r="J29" s="12">
        <f ca="1">ROUND(INDIRECT(ADDRESS(ROW()+(0), COLUMN()+(-3), 1))*INDIRECT(ADDRESS(ROW()+(0), COLUMN()+(-1), 1)), 2)</f>
        <v>0.22</v>
      </c>
    </row>
    <row r="30" spans="1:10" ht="24.00" thickBot="1" customHeight="1">
      <c r="A30" s="1" t="s">
        <v>72</v>
      </c>
      <c r="B30" s="1"/>
      <c r="C30" s="1"/>
      <c r="D30" s="10" t="s">
        <v>73</v>
      </c>
      <c r="E30" s="1" t="s">
        <v>74</v>
      </c>
      <c r="F30" s="1"/>
      <c r="G30" s="11">
        <v>24</v>
      </c>
      <c r="H30" s="11"/>
      <c r="I30" s="12">
        <v>0.06</v>
      </c>
      <c r="J30" s="12">
        <f ca="1">ROUND(INDIRECT(ADDRESS(ROW()+(0), COLUMN()+(-3), 1))*INDIRECT(ADDRESS(ROW()+(0), COLUMN()+(-1), 1)), 2)</f>
        <v>1.44</v>
      </c>
    </row>
    <row r="31" spans="1:10" ht="34.50" thickBot="1" customHeight="1">
      <c r="A31" s="1" t="s">
        <v>75</v>
      </c>
      <c r="B31" s="1"/>
      <c r="C31" s="1"/>
      <c r="D31" s="10" t="s">
        <v>76</v>
      </c>
      <c r="E31" s="1" t="s">
        <v>77</v>
      </c>
      <c r="F31" s="1"/>
      <c r="G31" s="11">
        <v>0.45</v>
      </c>
      <c r="H31" s="11"/>
      <c r="I31" s="12">
        <v>6.94</v>
      </c>
      <c r="J31" s="12">
        <f ca="1">ROUND(INDIRECT(ADDRESS(ROW()+(0), COLUMN()+(-3), 1))*INDIRECT(ADDRESS(ROW()+(0), COLUMN()+(-1), 1)), 2)</f>
        <v>3.12</v>
      </c>
    </row>
    <row r="32" spans="1:10" ht="34.50" thickBot="1" customHeight="1">
      <c r="A32" s="1" t="s">
        <v>78</v>
      </c>
      <c r="B32" s="1"/>
      <c r="C32" s="1"/>
      <c r="D32" s="10" t="s">
        <v>79</v>
      </c>
      <c r="E32" s="1" t="s">
        <v>80</v>
      </c>
      <c r="F32" s="1"/>
      <c r="G32" s="13">
        <v>1.5</v>
      </c>
      <c r="H32" s="13"/>
      <c r="I32" s="14">
        <v>4.26</v>
      </c>
      <c r="J32" s="14">
        <f ca="1">ROUND(INDIRECT(ADDRESS(ROW()+(0), COLUMN()+(-3), 1))*INDIRECT(ADDRESS(ROW()+(0), COLUMN()+(-1), 1)), 2)</f>
        <v>6.39</v>
      </c>
    </row>
    <row r="33" spans="1:10" ht="13.50" thickBot="1" customHeight="1">
      <c r="A33" s="15"/>
      <c r="B33" s="15"/>
      <c r="C33" s="15"/>
      <c r="D33" s="15"/>
      <c r="E33" s="15"/>
      <c r="F33" s="15"/>
      <c r="G33" s="9" t="s">
        <v>81</v>
      </c>
      <c r="H33" s="9"/>
      <c r="I33" s="9"/>
      <c r="J3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99.26</v>
      </c>
    </row>
    <row r="34" spans="1:10" ht="13.50" thickBot="1" customHeight="1">
      <c r="A34" s="15">
        <v>2</v>
      </c>
      <c r="B34" s="15"/>
      <c r="C34" s="15"/>
      <c r="D34" s="15"/>
      <c r="E34" s="18" t="s">
        <v>82</v>
      </c>
      <c r="F34" s="18"/>
      <c r="G34" s="18"/>
      <c r="H34" s="18"/>
      <c r="I34" s="15"/>
      <c r="J34" s="15"/>
    </row>
    <row r="35" spans="1:10" ht="13.50" thickBot="1" customHeight="1">
      <c r="A35" s="1" t="s">
        <v>83</v>
      </c>
      <c r="B35" s="1"/>
      <c r="C35" s="1"/>
      <c r="D35" s="10" t="s">
        <v>84</v>
      </c>
      <c r="E35" s="1" t="s">
        <v>85</v>
      </c>
      <c r="F35" s="1"/>
      <c r="G35" s="11">
        <v>1.233</v>
      </c>
      <c r="H35" s="11"/>
      <c r="I35" s="12">
        <v>29.34</v>
      </c>
      <c r="J35" s="12">
        <f ca="1">ROUND(INDIRECT(ADDRESS(ROW()+(0), COLUMN()+(-3), 1))*INDIRECT(ADDRESS(ROW()+(0), COLUMN()+(-1), 1)), 2)</f>
        <v>36.18</v>
      </c>
    </row>
    <row r="36" spans="1:10" ht="13.50" thickBot="1" customHeight="1">
      <c r="A36" s="1" t="s">
        <v>86</v>
      </c>
      <c r="B36" s="1"/>
      <c r="C36" s="1"/>
      <c r="D36" s="10" t="s">
        <v>87</v>
      </c>
      <c r="E36" s="1" t="s">
        <v>88</v>
      </c>
      <c r="F36" s="1"/>
      <c r="G36" s="13">
        <v>0.728</v>
      </c>
      <c r="H36" s="13"/>
      <c r="I36" s="14">
        <v>25.28</v>
      </c>
      <c r="J36" s="14">
        <f ca="1">ROUND(INDIRECT(ADDRESS(ROW()+(0), COLUMN()+(-3), 1))*INDIRECT(ADDRESS(ROW()+(0), COLUMN()+(-1), 1)), 2)</f>
        <v>18.4</v>
      </c>
    </row>
    <row r="37" spans="1:10" ht="13.50" thickBot="1" customHeight="1">
      <c r="A37" s="15"/>
      <c r="B37" s="15"/>
      <c r="C37" s="15"/>
      <c r="D37" s="15"/>
      <c r="E37" s="15"/>
      <c r="F37" s="15"/>
      <c r="G37" s="9" t="s">
        <v>89</v>
      </c>
      <c r="H37" s="9"/>
      <c r="I37" s="9"/>
      <c r="J37" s="17">
        <f ca="1">ROUND(SUM(INDIRECT(ADDRESS(ROW()+(-1), COLUMN()+(0), 1)),INDIRECT(ADDRESS(ROW()+(-2), COLUMN()+(0), 1))), 2)</f>
        <v>54.58</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1)),INDIRECT(ADDRESS(ROW()+(-6), COLUMN()+(1), 1))), 2)</f>
        <v>153.84</v>
      </c>
      <c r="J39" s="14">
        <f ca="1">ROUND(INDIRECT(ADDRESS(ROW()+(0), COLUMN()+(-3), 1))*INDIRECT(ADDRESS(ROW()+(0), COLUMN()+(-1), 1))/100, 2)</f>
        <v>3.08</v>
      </c>
    </row>
    <row r="40" spans="1:10" ht="13.50" thickBot="1" customHeight="1">
      <c r="A40" s="21" t="s">
        <v>93</v>
      </c>
      <c r="B40" s="21"/>
      <c r="C40" s="21"/>
      <c r="D40" s="22"/>
      <c r="E40" s="23"/>
      <c r="F40" s="23"/>
      <c r="G40" s="24" t="s">
        <v>94</v>
      </c>
      <c r="H40" s="24"/>
      <c r="I40" s="25"/>
      <c r="J40" s="26">
        <f ca="1">ROUND(SUM(INDIRECT(ADDRESS(ROW()+(-1), COLUMN()+(0), 1)),INDIRECT(ADDRESS(ROW()+(-3), COLUMN()+(0), 1)),INDIRECT(ADDRESS(ROW()+(-7), COLUMN()+(0), 1))), 2)</f>
        <v>156.92</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112006</v>
      </c>
      <c r="G44" s="29"/>
      <c r="H44" s="29">
        <v>112007</v>
      </c>
      <c r="I44" s="29"/>
      <c r="J44" s="29" t="s">
        <v>100</v>
      </c>
    </row>
    <row r="45" spans="1:10" ht="24.00" thickBot="1" customHeight="1">
      <c r="A45" s="30" t="s">
        <v>101</v>
      </c>
      <c r="B45" s="30"/>
      <c r="C45" s="30"/>
      <c r="D45" s="30"/>
      <c r="E45" s="30"/>
      <c r="F45" s="31"/>
      <c r="G45" s="31"/>
      <c r="H45" s="31"/>
      <c r="I45" s="31"/>
      <c r="J45" s="31"/>
    </row>
    <row r="46" spans="1:10" ht="13.50" thickBot="1" customHeight="1">
      <c r="A46" s="32" t="s">
        <v>102</v>
      </c>
      <c r="B46" s="32"/>
      <c r="C46" s="32"/>
      <c r="D46" s="32"/>
      <c r="E46" s="32"/>
      <c r="F46" s="33">
        <v>112007</v>
      </c>
      <c r="G46" s="33"/>
      <c r="H46" s="33">
        <v>112007</v>
      </c>
      <c r="I46" s="33"/>
      <c r="J46" s="33"/>
    </row>
    <row r="47" spans="1:10" ht="13.50" thickBot="1" customHeight="1">
      <c r="A47" s="28" t="s">
        <v>103</v>
      </c>
      <c r="B47" s="28"/>
      <c r="C47" s="28"/>
      <c r="D47" s="28"/>
      <c r="E47" s="28"/>
      <c r="F47" s="29">
        <v>1.07202e+006</v>
      </c>
      <c r="G47" s="29"/>
      <c r="H47" s="29">
        <v>1.07202e+006</v>
      </c>
      <c r="I47" s="29"/>
      <c r="J47" s="29" t="s">
        <v>104</v>
      </c>
    </row>
    <row r="48" spans="1:10" ht="24.00" thickBot="1" customHeight="1">
      <c r="A48" s="32" t="s">
        <v>105</v>
      </c>
      <c r="B48" s="32"/>
      <c r="C48" s="32"/>
      <c r="D48" s="32"/>
      <c r="E48" s="32"/>
      <c r="F48" s="33"/>
      <c r="G48" s="33"/>
      <c r="H48" s="33"/>
      <c r="I48" s="33"/>
      <c r="J48" s="33"/>
    </row>
    <row r="49" spans="1:10" ht="13.50" thickBot="1" customHeight="1">
      <c r="A49" s="28" t="s">
        <v>106</v>
      </c>
      <c r="B49" s="28"/>
      <c r="C49" s="28"/>
      <c r="D49" s="28"/>
      <c r="E49" s="28"/>
      <c r="F49" s="29">
        <v>142011</v>
      </c>
      <c r="G49" s="29"/>
      <c r="H49" s="29">
        <v>142012</v>
      </c>
      <c r="I49" s="29"/>
      <c r="J49" s="29" t="s">
        <v>107</v>
      </c>
    </row>
    <row r="50" spans="1:10" ht="24.00" thickBot="1" customHeight="1">
      <c r="A50" s="32" t="s">
        <v>108</v>
      </c>
      <c r="B50" s="32"/>
      <c r="C50" s="32"/>
      <c r="D50" s="32"/>
      <c r="E50" s="32"/>
      <c r="F50" s="33"/>
      <c r="G50" s="33"/>
      <c r="H50" s="33"/>
      <c r="I50" s="33"/>
      <c r="J50" s="33"/>
    </row>
    <row r="51" spans="1:10" ht="13.50" thickBot="1" customHeight="1">
      <c r="A51" s="28" t="s">
        <v>109</v>
      </c>
      <c r="B51" s="28"/>
      <c r="C51" s="28"/>
      <c r="D51" s="28"/>
      <c r="E51" s="28"/>
      <c r="F51" s="29">
        <v>162010</v>
      </c>
      <c r="G51" s="29"/>
      <c r="H51" s="29">
        <v>162011</v>
      </c>
      <c r="I51" s="29"/>
      <c r="J51" s="29" t="s">
        <v>110</v>
      </c>
    </row>
    <row r="52" spans="1:10" ht="24.00" thickBot="1" customHeight="1">
      <c r="A52" s="32" t="s">
        <v>111</v>
      </c>
      <c r="B52" s="32"/>
      <c r="C52" s="32"/>
      <c r="D52" s="32"/>
      <c r="E52" s="32"/>
      <c r="F52" s="33"/>
      <c r="G52" s="33"/>
      <c r="H52" s="33"/>
      <c r="I52" s="33"/>
      <c r="J52" s="33"/>
    </row>
    <row r="53" spans="1:10" ht="13.50" thickBot="1" customHeight="1">
      <c r="A53" s="28" t="s">
        <v>112</v>
      </c>
      <c r="B53" s="28"/>
      <c r="C53" s="28"/>
      <c r="D53" s="28"/>
      <c r="E53" s="28"/>
      <c r="F53" s="29">
        <v>1.18202e+006</v>
      </c>
      <c r="G53" s="29"/>
      <c r="H53" s="29">
        <v>1.18202e+006</v>
      </c>
      <c r="I53" s="29"/>
      <c r="J53" s="29">
        <v>4</v>
      </c>
    </row>
    <row r="54" spans="1:10" ht="13.50" thickBot="1" customHeight="1">
      <c r="A54" s="32" t="s">
        <v>113</v>
      </c>
      <c r="B54" s="32"/>
      <c r="C54" s="32"/>
      <c r="D54" s="32"/>
      <c r="E54" s="32"/>
      <c r="F54" s="33"/>
      <c r="G54" s="33"/>
      <c r="H54" s="33"/>
      <c r="I54" s="33"/>
      <c r="J54" s="33"/>
    </row>
    <row r="55" spans="1:10" ht="13.50" thickBot="1" customHeight="1">
      <c r="A55" s="28" t="s">
        <v>114</v>
      </c>
      <c r="B55" s="28"/>
      <c r="C55" s="28"/>
      <c r="D55" s="28"/>
      <c r="E55" s="28"/>
      <c r="F55" s="29">
        <v>162010</v>
      </c>
      <c r="G55" s="29"/>
      <c r="H55" s="29">
        <v>1.12201e+006</v>
      </c>
      <c r="I55" s="29"/>
      <c r="J55" s="29" t="s">
        <v>115</v>
      </c>
    </row>
    <row r="56" spans="1:10" ht="13.50" thickBot="1" customHeight="1">
      <c r="A56" s="32" t="s">
        <v>116</v>
      </c>
      <c r="B56" s="32"/>
      <c r="C56" s="32"/>
      <c r="D56" s="32"/>
      <c r="E56" s="32"/>
      <c r="F56" s="33"/>
      <c r="G56" s="33"/>
      <c r="H56" s="33"/>
      <c r="I56" s="33"/>
      <c r="J56" s="33"/>
    </row>
    <row r="57" spans="1:10" ht="13.50" thickBot="1" customHeight="1">
      <c r="A57" s="28" t="s">
        <v>117</v>
      </c>
      <c r="B57" s="28"/>
      <c r="C57" s="28"/>
      <c r="D57" s="28"/>
      <c r="E57" s="28"/>
      <c r="F57" s="29">
        <v>132006</v>
      </c>
      <c r="G57" s="29"/>
      <c r="H57" s="29">
        <v>132007</v>
      </c>
      <c r="I57" s="29"/>
      <c r="J57" s="29" t="s">
        <v>118</v>
      </c>
    </row>
    <row r="58" spans="1:10" ht="13.50" thickBot="1" customHeight="1">
      <c r="A58" s="30" t="s">
        <v>119</v>
      </c>
      <c r="B58" s="30"/>
      <c r="C58" s="30"/>
      <c r="D58" s="30"/>
      <c r="E58" s="30"/>
      <c r="F58" s="31"/>
      <c r="G58" s="31"/>
      <c r="H58" s="31"/>
      <c r="I58" s="31"/>
      <c r="J58" s="31"/>
    </row>
    <row r="59" spans="1:10" ht="13.50" thickBot="1" customHeight="1">
      <c r="A59" s="32" t="s">
        <v>120</v>
      </c>
      <c r="B59" s="32"/>
      <c r="C59" s="32"/>
      <c r="D59" s="32"/>
      <c r="E59" s="32"/>
      <c r="F59" s="33">
        <v>112007</v>
      </c>
      <c r="G59" s="33"/>
      <c r="H59" s="33">
        <v>112007</v>
      </c>
      <c r="I59" s="33"/>
      <c r="J59" s="33"/>
    </row>
    <row r="62" spans="1:1" ht="33.75" thickBot="1" customHeight="1">
      <c r="A62" s="1" t="s">
        <v>121</v>
      </c>
      <c r="B62" s="1"/>
      <c r="C62" s="1"/>
      <c r="D62" s="1"/>
      <c r="E62" s="1"/>
      <c r="F62" s="1"/>
      <c r="G62" s="1"/>
      <c r="H62" s="1"/>
      <c r="I62" s="1"/>
      <c r="J62" s="1"/>
    </row>
    <row r="63" spans="1:1" ht="33.75" thickBot="1" customHeight="1">
      <c r="A63" s="1" t="s">
        <v>122</v>
      </c>
      <c r="B63" s="1"/>
      <c r="C63" s="1"/>
      <c r="D63" s="1"/>
      <c r="E63" s="1"/>
      <c r="F63" s="1"/>
      <c r="G63" s="1"/>
      <c r="H63" s="1"/>
      <c r="I63" s="1"/>
      <c r="J63" s="1"/>
    </row>
    <row r="64" spans="1:1" ht="33.75" thickBot="1" customHeight="1">
      <c r="A64" s="1" t="s">
        <v>123</v>
      </c>
      <c r="B64" s="1"/>
      <c r="C64" s="1"/>
      <c r="D64" s="1"/>
      <c r="E64" s="1"/>
      <c r="F64" s="1"/>
      <c r="G64" s="1"/>
      <c r="H64" s="1"/>
      <c r="I64" s="1"/>
      <c r="J64" s="1"/>
    </row>
  </sheetData>
  <mergeCells count="149">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I33"/>
    <mergeCell ref="A34:C34"/>
    <mergeCell ref="E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4"/>
    <mergeCell ref="H44:I44"/>
    <mergeCell ref="J44:J46"/>
    <mergeCell ref="A45:E45"/>
    <mergeCell ref="F45:G45"/>
    <mergeCell ref="H45:I45"/>
    <mergeCell ref="A46:E46"/>
    <mergeCell ref="F46:G46"/>
    <mergeCell ref="H46:I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6"/>
    <mergeCell ref="H55:I56"/>
    <mergeCell ref="J55:J56"/>
    <mergeCell ref="A56:E56"/>
    <mergeCell ref="A57:E57"/>
    <mergeCell ref="F57:G57"/>
    <mergeCell ref="H57:I57"/>
    <mergeCell ref="J57:J59"/>
    <mergeCell ref="A58:E58"/>
    <mergeCell ref="F58:G58"/>
    <mergeCell ref="H58:I58"/>
    <mergeCell ref="A59:E59"/>
    <mergeCell ref="F59:G59"/>
    <mergeCell ref="H59:I59"/>
    <mergeCell ref="A62:J62"/>
    <mergeCell ref="A63:J63"/>
    <mergeCell ref="A64:J64"/>
  </mergeCells>
  <pageMargins left="0.147638" right="0.147638" top="0.206693" bottom="0.206693" header="0.0" footer="0.0"/>
  <pageSetup paperSize="9" orientation="portrait"/>
  <rowBreaks count="0" manualBreakCount="0">
    </rowBreaks>
</worksheet>
</file>